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0" windowWidth="27315" windowHeight="11775"/>
  </bookViews>
  <sheets>
    <sheet name="Sheet1" sheetId="1" r:id="rId1"/>
    <sheet name="Sheet2" sheetId="2" r:id="rId2"/>
    <sheet name="Sheet3" sheetId="3" r:id="rId3"/>
  </sheets>
  <definedNames>
    <definedName name="_Toc83769657" localSheetId="0">Sheet1!$A$2</definedName>
    <definedName name="_Toc90651420" localSheetId="0">Sheet1!$A$1</definedName>
    <definedName name="_xlnm.Print_Area" localSheetId="0">Sheet1!$A$1:$K$48</definedName>
    <definedName name="_xlnm.Print_Titles" localSheetId="0">Sheet1!$6:$8</definedName>
  </definedNames>
  <calcPr calcId="145621"/>
</workbook>
</file>

<file path=xl/calcChain.xml><?xml version="1.0" encoding="utf-8"?>
<calcChain xmlns="http://schemas.openxmlformats.org/spreadsheetml/2006/main">
  <c r="D22" i="1" l="1"/>
  <c r="E22" i="1"/>
  <c r="F22" i="1"/>
  <c r="G22" i="1"/>
  <c r="H22" i="1"/>
  <c r="I22" i="1"/>
  <c r="C22" i="1"/>
  <c r="C9" i="1"/>
  <c r="D10" i="1"/>
  <c r="E10" i="1"/>
  <c r="F10" i="1"/>
  <c r="G10" i="1"/>
  <c r="H10" i="1"/>
  <c r="I10" i="1"/>
  <c r="C10" i="1"/>
  <c r="I11" i="1"/>
  <c r="I9" i="1" s="1"/>
  <c r="H9" i="1"/>
  <c r="F9" i="1"/>
  <c r="G18" i="1" l="1"/>
  <c r="G19" i="1"/>
  <c r="G20" i="1"/>
  <c r="G17" i="1"/>
  <c r="G16" i="1"/>
  <c r="G15" i="1"/>
  <c r="G12" i="1"/>
  <c r="G24" i="1"/>
  <c r="G13" i="1"/>
  <c r="G14" i="1"/>
  <c r="G25" i="1"/>
  <c r="G21" i="1"/>
  <c r="G26" i="1"/>
  <c r="G27" i="1"/>
  <c r="G28" i="1"/>
  <c r="G29" i="1"/>
  <c r="G30" i="1"/>
  <c r="G31" i="1"/>
  <c r="G32" i="1"/>
  <c r="G33" i="1"/>
  <c r="G34" i="1"/>
  <c r="G35" i="1"/>
  <c r="G36" i="1"/>
  <c r="G37" i="1"/>
  <c r="G38" i="1"/>
  <c r="G39" i="1"/>
  <c r="G40" i="1"/>
  <c r="G41" i="1"/>
  <c r="G42" i="1"/>
  <c r="G43" i="1"/>
  <c r="G44" i="1"/>
  <c r="G45" i="1"/>
  <c r="G46" i="1"/>
  <c r="G47" i="1"/>
  <c r="G48" i="1"/>
  <c r="G11" i="1"/>
  <c r="G9" i="1" l="1"/>
  <c r="C23" i="1" l="1"/>
  <c r="D9" i="1" l="1"/>
  <c r="E9" i="1"/>
</calcChain>
</file>

<file path=xl/sharedStrings.xml><?xml version="1.0" encoding="utf-8"?>
<sst xmlns="http://schemas.openxmlformats.org/spreadsheetml/2006/main" count="122" uniqueCount="70">
  <si>
    <t>ĐVT: Tỷ đồng</t>
  </si>
  <si>
    <t>TT</t>
  </si>
  <si>
    <t>Tên dự án</t>
  </si>
  <si>
    <t>Dự kiến tổng mức đầu tư</t>
  </si>
  <si>
    <t>Dự kiến nguồn vốn</t>
  </si>
  <si>
    <t xml:space="preserve">Ghi </t>
  </si>
  <si>
    <t>chú</t>
  </si>
  <si>
    <t>NSTW</t>
  </si>
  <si>
    <t>NS tỉnh</t>
  </si>
  <si>
    <t>NS thành phố</t>
  </si>
  <si>
    <t>Tổng</t>
  </si>
  <si>
    <t>Đường vành đai phía Đông thành phố Hà Tĩnh</t>
  </si>
  <si>
    <t>-</t>
  </si>
  <si>
    <t>Đường trục chính kết nối đô thị</t>
  </si>
  <si>
    <t>Dự án Hạ tầng ưu tiên và phát triển đô thị Thích ứng với biến đổi khí hậu thành phố Hà Tĩnh</t>
  </si>
  <si>
    <t>Trong đó có một số tuyến đường trục chính kết nối đô thị</t>
  </si>
  <si>
    <t>Dự án Cải tạo mặt đường, chỉnh trang hạ tầng kỹ thuật đường Quang Trung đoạn từ đường Nguyễn Huy Lung đến cầu Hộ Độ và bổ sung 01 đơn nguyên cầu Hộ Độ</t>
  </si>
  <si>
    <t xml:space="preserve">Đường Xô Viết Nghệ Tĩnh kéo dài </t>
  </si>
  <si>
    <t>Đê Trung Linh đoạn từ cầu Đông 1 đến cầu Đông 2 thành phố Hà Tĩnh.</t>
  </si>
  <si>
    <t>Đường Xuân Diệu kéo dài đoạn từ đường bao khu đô thị Bắc đến đường Ngô Quyền, thành phố Hà Tĩnh</t>
  </si>
  <si>
    <t>Đường Nguyễn Du kéo dài đến đê Đồng Môn, xã Thạch Hưng, thành phố Hà Tĩnh</t>
  </si>
  <si>
    <t>Đường Trường Chinh đoạn từ  đường Lê Văn Huân đến đường Lê Hồng Phong, thành phố Hà Tĩnh</t>
  </si>
  <si>
    <t>Đường Ngô Quyền kéo dài về phía Tây</t>
  </si>
  <si>
    <t>Đường trục chính xã Thạch Bình từ Quốc lộ 1 đến xóm Bình Nam</t>
  </si>
  <si>
    <t>Đường trục chính phường Thạch Linh nối từ Quốc lộ 1 đến đê Trung Linh</t>
  </si>
  <si>
    <t>Đường bao phía Tây trường Lê Văn Thiêm kéo dài</t>
  </si>
  <si>
    <t>Hạ tầng các khu dân cư xen lẫn, xen kẹt trong khu dân cư</t>
  </si>
  <si>
    <t>Hạ tầng các khu dân cư gắn với các trục đường chính kết nối khu vực trung tâm với các phường, xã vùng ven</t>
  </si>
  <si>
    <t>Hệ thống xử lý nước thải và hoàn thiện hạ tầng cụm công nghiệp Thạch Đồng</t>
  </si>
  <si>
    <t>Xây dựng công trình văn hóa, điểm nhấn kiến trúc (Trung tâm Văn hóa - Truyền thông thành phố; Bảo tàng; Trung tâm triển lãm; Cung Văn hóa Thiếu nhi, Rạp 26-3,…)</t>
  </si>
  <si>
    <t>Xây dựng Nhà tang lễ Thành phố</t>
  </si>
  <si>
    <t>Cải tạo, nâng cấp Nghĩa trang Liệt sỹ Núi Nài</t>
  </si>
  <si>
    <t>Nâng cấp, mở rộng Đền Võ Miếu</t>
  </si>
  <si>
    <t>Xây dựng thành phố thông minh</t>
  </si>
  <si>
    <t>Nâng cấp hệ thống thoát nước thành phố</t>
  </si>
  <si>
    <t>Trường THCS Đại Nài tại vị trí mới</t>
  </si>
  <si>
    <t>Trường Tiểu học Tân Giang tại vị trí mới</t>
  </si>
  <si>
    <t>Nâng cấp Bệnh viện Đa khoa thành phố</t>
  </si>
  <si>
    <t>Xây dựng mới và nâng cấp trạm y  tế các xã, phường</t>
  </si>
  <si>
    <t xml:space="preserve">Xây dựng mới Trụ sở các phường, xã: Văn Yên, Trần Phú, Thạch Trung,… </t>
  </si>
  <si>
    <t>Xây dựng trụ sở Công an các xã theo Nghị quyết 37/NQ-HĐND ngày 06/11/2021 của HĐND tỉnh</t>
  </si>
  <si>
    <t>Đầu tư cơ sở hạ tầng khác (đường giao thông, mương thoát nước, chỉnh trang đô thị, cây xanh, y tế, giáo dục, văn hóa thông tin,…)</t>
  </si>
  <si>
    <t>Đã bố trí trong KH ĐTC trung hạn 2021-2025</t>
  </si>
  <si>
    <t>Tổng số</t>
  </si>
  <si>
    <t>Đường Hàm Nghi kéo dài</t>
  </si>
  <si>
    <t>Trường Cao đẳng Y tế Hà Tĩnh (giai đoạn 2);</t>
  </si>
  <si>
    <t>Đầu tư xây dựng Trường nghề chất lượng cao đến năm 2020, Trường Cao đẳng nghề Việt – Đức Hà Tĩnh</t>
  </si>
  <si>
    <t>Trung tâm Sản nhi tại Bệnh viện Đa khoa tỉnh Hà Tĩnh</t>
  </si>
  <si>
    <t xml:space="preserve">Đầu tư xây dựng Bảo tàng Hà Tĩnh </t>
  </si>
  <si>
    <t>Hệ thống thoát nước lưu vực phía Đông Bắc khu đô thị Bắc thành phố Hà Tĩnh</t>
  </si>
  <si>
    <t>Chủ đầu tư</t>
  </si>
  <si>
    <t>BQL DAĐTXD công trình giao thông</t>
  </si>
  <si>
    <t>Ban QLDA ĐTXD công trình dân dụng và công nghiệp tỉnh</t>
  </si>
  <si>
    <t>Trường Cao đẳng Y tế Hà Tĩnh</t>
  </si>
  <si>
    <t>Bệnh viện Đa khoa tỉnh</t>
  </si>
  <si>
    <t>Kè bảo vệ 2 bên bờ sông Phủ, đoạn từ cầu Nủi đến cầu Phủ, thành phố Hà Tĩnh, tỉnh Hà Tĩnh</t>
  </si>
  <si>
    <t>Bệnh viện Y học cổ truyền giai đoạn 2</t>
  </si>
  <si>
    <t>UBND thành phố Hà Tĩnh</t>
  </si>
  <si>
    <t>Ban Quản lý dự án đầu tư xây dựng công trình giao thông tỉnh</t>
  </si>
  <si>
    <t>Thực hiện theo Văn bản giao nhiệm vụ Chủ đầu tư của UBND tỉnh</t>
  </si>
  <si>
    <t>Ban Quản lý dự án đầu tư xây dựng công trình dân dụng và công nghiệp tỉnh</t>
  </si>
  <si>
    <t>BQL DAĐTXD thành phố</t>
  </si>
  <si>
    <t>Các dự án đã được bố trí vốn Trung hạn giai đoạn 2021-2025</t>
  </si>
  <si>
    <t>I</t>
  </si>
  <si>
    <t>II</t>
  </si>
  <si>
    <t>Các dự án chưa được bố trí vốn Trung hạn giai đoạn 2021-2025</t>
  </si>
  <si>
    <r>
      <t xml:space="preserve">Các </t>
    </r>
    <r>
      <rPr>
        <sz val="12"/>
        <color rgb="FF000000"/>
        <rFont val="Times New Roman"/>
        <family val="1"/>
      </rPr>
      <t>Khu tái</t>
    </r>
    <r>
      <rPr>
        <sz val="12"/>
        <color theme="1"/>
        <rFont val="Times New Roman"/>
        <family val="1"/>
      </rPr>
      <t xml:space="preserve"> định cư phục vụ công tác BT GPMB triển khai các dự án trên địa bàn</t>
    </r>
  </si>
  <si>
    <t xml:space="preserve">Phụ lục </t>
  </si>
  <si>
    <t>Danh mục các dự án dự kiến đầu tư trên địa bàn thành phố Hà Tĩnh giai đoạn 2022-2025</t>
  </si>
  <si>
    <t>(Kèm theo Văn bản số           /SKHĐT-TH ngày      /4/2022 của Sở Kế hoạch và Đầu tư)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</si>
</sst>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b/>
      <sz val="14"/>
      <color rgb="FF000000"/>
      <name val="Times New Roman"/>
      <family val="1"/>
    </font>
    <font>
      <sz val="14"/>
      <color theme="1"/>
      <name val="Times New Roman"/>
      <family val="1"/>
    </font>
    <font>
      <i/>
      <sz val="14"/>
      <color theme="1"/>
      <name val="Times New Roman"/>
      <family val="1"/>
    </font>
    <font>
      <i/>
      <sz val="14"/>
      <color rgb="FF000000"/>
      <name val="Times New Roman"/>
      <family val="1"/>
    </font>
    <font>
      <b/>
      <sz val="13"/>
      <color rgb="FF000000"/>
      <name val="Times New Roman"/>
      <family val="1"/>
    </font>
    <font>
      <b/>
      <sz val="13"/>
      <color theme="1"/>
      <name val="Times New Roman"/>
      <family val="1"/>
    </font>
    <font>
      <sz val="13"/>
      <color rgb="FF000000"/>
      <name val="Times New Roman"/>
      <family val="1"/>
    </font>
    <font>
      <sz val="13"/>
      <color theme="1"/>
      <name val="Times New Roman"/>
      <family val="1"/>
    </font>
    <font>
      <sz val="14"/>
      <color rgb="FF000000"/>
      <name val="Times New Roman"/>
      <family val="1"/>
    </font>
    <font>
      <sz val="11"/>
      <color theme="1"/>
      <name val="Calibri"/>
      <family val="2"/>
      <scheme val="minor"/>
    </font>
    <font>
      <b/>
      <sz val="11"/>
      <color theme="1"/>
      <name val="Calibri"/>
      <family val="2"/>
      <scheme val="minor"/>
    </font>
    <font>
      <sz val="10"/>
      <name val="Arial"/>
      <family val="2"/>
    </font>
    <font>
      <sz val="12"/>
      <color theme="1"/>
      <name val="Times New Roman"/>
      <family val="1"/>
    </font>
    <font>
      <b/>
      <sz val="12"/>
      <color theme="1"/>
      <name val="Times New Roman"/>
      <family val="1"/>
    </font>
    <font>
      <sz val="12"/>
      <color rgb="FF000000"/>
      <name val="Times New Roman"/>
      <family val="1"/>
    </font>
    <font>
      <sz val="12"/>
      <name val="Times New Roman"/>
      <family val="1"/>
    </font>
    <font>
      <b/>
      <sz val="12"/>
      <color rgb="FF000000"/>
      <name val="Times New Roman"/>
      <family val="1"/>
    </font>
    <font>
      <b/>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0" fillId="0" borderId="0" applyFont="0" applyFill="0" applyBorder="0" applyAlignment="0" applyProtection="0"/>
    <xf numFmtId="0" fontId="12" fillId="0" borderId="0"/>
  </cellStyleXfs>
  <cellXfs count="51">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164" fontId="0" fillId="0" borderId="0" xfId="1" applyNumberFormat="1" applyFont="1"/>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1"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2" fillId="0" borderId="1" xfId="0" applyFont="1" applyBorder="1" applyAlignment="1">
      <alignment horizontal="center" vertical="top" wrapText="1"/>
    </xf>
    <xf numFmtId="0" fontId="9" fillId="0" borderId="0" xfId="0" applyFont="1" applyAlignment="1">
      <alignment horizontal="center" vertical="center"/>
    </xf>
    <xf numFmtId="0" fontId="14" fillId="0" borderId="1" xfId="0" applyFont="1" applyBorder="1" applyAlignment="1">
      <alignment horizontal="left" vertical="center" wrapText="1"/>
    </xf>
    <xf numFmtId="3"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64" fontId="13" fillId="0" borderId="1" xfId="1"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164" fontId="15" fillId="0" borderId="1" xfId="1" applyNumberFormat="1" applyFont="1" applyBorder="1" applyAlignment="1">
      <alignment horizontal="center" vertical="center"/>
    </xf>
    <xf numFmtId="3" fontId="16" fillId="0" borderId="1" xfId="2" quotePrefix="1"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xf>
    <xf numFmtId="0" fontId="0" fillId="0" borderId="0" xfId="0" applyAlignment="1">
      <alignment horizont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64" fontId="13" fillId="0" borderId="1" xfId="1" applyNumberFormat="1" applyFont="1" applyFill="1" applyBorder="1" applyAlignment="1">
      <alignment horizontal="center" vertical="center"/>
    </xf>
    <xf numFmtId="3"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64" fontId="15" fillId="0" borderId="1" xfId="1"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164" fontId="13" fillId="0" borderId="1" xfId="1" applyNumberFormat="1" applyFont="1" applyFill="1" applyBorder="1" applyAlignment="1">
      <alignment vertical="center"/>
    </xf>
    <xf numFmtId="0" fontId="17" fillId="0" borderId="1" xfId="0" applyFont="1" applyBorder="1" applyAlignment="1">
      <alignment horizontal="center" vertical="center" wrapText="1"/>
    </xf>
    <xf numFmtId="3" fontId="18" fillId="0" borderId="1" xfId="2" quotePrefix="1" applyNumberFormat="1" applyFont="1" applyFill="1" applyBorder="1" applyAlignment="1">
      <alignment horizontal="center" vertical="center" wrapText="1"/>
    </xf>
    <xf numFmtId="0" fontId="11" fillId="0" borderId="0" xfId="0" applyFont="1"/>
    <xf numFmtId="0" fontId="14" fillId="0" borderId="1" xfId="0" applyFont="1" applyBorder="1" applyAlignment="1">
      <alignment horizontal="center" vertical="top" wrapText="1"/>
    </xf>
  </cellXfs>
  <cellStyles count="3">
    <cellStyle name="Comma" xfId="1" builtinId="3"/>
    <cellStyle name="Normal" xfId="0" builtinId="0"/>
    <cellStyle name="Normal_Bieu mau (CV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zoomScale="85" zoomScaleNormal="85" workbookViewId="0">
      <selection activeCell="N9" sqref="N9"/>
    </sheetView>
  </sheetViews>
  <sheetFormatPr defaultRowHeight="15" x14ac:dyDescent="0.25"/>
  <cols>
    <col min="1" max="1" width="9.140625" style="15"/>
    <col min="2" max="2" width="65.42578125" customWidth="1"/>
    <col min="3" max="3" width="13.85546875" customWidth="1"/>
    <col min="7" max="7" width="11.85546875" style="4" bestFit="1" customWidth="1"/>
    <col min="8" max="8" width="9" style="4" bestFit="1" customWidth="1"/>
    <col min="9" max="9" width="10.140625" style="4" bestFit="1" customWidth="1"/>
    <col min="10" max="10" width="25.28515625" style="36" customWidth="1"/>
    <col min="11" max="11" width="21.5703125" hidden="1" customWidth="1"/>
  </cols>
  <sheetData>
    <row r="1" spans="1:11" ht="18.75" x14ac:dyDescent="0.25">
      <c r="A1" s="1" t="s">
        <v>67</v>
      </c>
      <c r="B1" s="1"/>
      <c r="C1" s="1"/>
      <c r="D1" s="1"/>
      <c r="E1" s="1"/>
      <c r="F1" s="1"/>
      <c r="G1" s="1"/>
      <c r="H1" s="1"/>
      <c r="I1" s="1"/>
      <c r="J1" s="1"/>
      <c r="K1" s="1"/>
    </row>
    <row r="2" spans="1:11" ht="18.75" x14ac:dyDescent="0.25">
      <c r="A2" s="1" t="s">
        <v>68</v>
      </c>
      <c r="B2" s="1"/>
      <c r="C2" s="1"/>
      <c r="D2" s="1"/>
      <c r="E2" s="1"/>
      <c r="F2" s="1"/>
      <c r="G2" s="1"/>
      <c r="H2" s="1"/>
      <c r="I2" s="1"/>
      <c r="J2" s="1"/>
      <c r="K2" s="1"/>
    </row>
    <row r="3" spans="1:11" ht="18.75" x14ac:dyDescent="0.25">
      <c r="A3" s="2" t="s">
        <v>69</v>
      </c>
      <c r="B3" s="2"/>
      <c r="C3" s="2"/>
      <c r="D3" s="2"/>
      <c r="E3" s="2"/>
      <c r="F3" s="2"/>
      <c r="G3" s="2"/>
      <c r="H3" s="2"/>
      <c r="I3" s="2"/>
      <c r="J3" s="2"/>
      <c r="K3" s="2"/>
    </row>
    <row r="4" spans="1:11" ht="18.75" x14ac:dyDescent="0.25">
      <c r="A4" s="14"/>
    </row>
    <row r="5" spans="1:11" ht="18.75" x14ac:dyDescent="0.25">
      <c r="E5" s="5" t="s">
        <v>0</v>
      </c>
      <c r="F5" s="5"/>
      <c r="G5" s="5"/>
      <c r="H5" s="5"/>
      <c r="I5" s="5"/>
      <c r="J5" s="5"/>
      <c r="K5" s="5"/>
    </row>
    <row r="6" spans="1:11" ht="48" customHeight="1" x14ac:dyDescent="0.25">
      <c r="A6" s="6" t="s">
        <v>1</v>
      </c>
      <c r="B6" s="7" t="s">
        <v>2</v>
      </c>
      <c r="C6" s="7" t="s">
        <v>3</v>
      </c>
      <c r="D6" s="7" t="s">
        <v>4</v>
      </c>
      <c r="E6" s="7"/>
      <c r="F6" s="7"/>
      <c r="G6" s="8" t="s">
        <v>42</v>
      </c>
      <c r="H6" s="8"/>
      <c r="I6" s="8"/>
      <c r="J6" s="7" t="s">
        <v>50</v>
      </c>
      <c r="K6" s="9"/>
    </row>
    <row r="7" spans="1:11" ht="16.5" x14ac:dyDescent="0.25">
      <c r="A7" s="6"/>
      <c r="B7" s="7"/>
      <c r="C7" s="7"/>
      <c r="D7" s="7"/>
      <c r="E7" s="7"/>
      <c r="F7" s="7"/>
      <c r="G7" s="8"/>
      <c r="H7" s="8"/>
      <c r="I7" s="8"/>
      <c r="J7" s="7"/>
      <c r="K7" s="9" t="s">
        <v>5</v>
      </c>
    </row>
    <row r="8" spans="1:11" ht="49.5" x14ac:dyDescent="0.25">
      <c r="A8" s="6"/>
      <c r="B8" s="7"/>
      <c r="C8" s="7"/>
      <c r="D8" s="9" t="s">
        <v>7</v>
      </c>
      <c r="E8" s="9" t="s">
        <v>8</v>
      </c>
      <c r="F8" s="9" t="s">
        <v>9</v>
      </c>
      <c r="G8" s="10" t="s">
        <v>43</v>
      </c>
      <c r="H8" s="10" t="s">
        <v>7</v>
      </c>
      <c r="I8" s="10" t="s">
        <v>8</v>
      </c>
      <c r="J8" s="7"/>
      <c r="K8" s="9" t="s">
        <v>6</v>
      </c>
    </row>
    <row r="9" spans="1:11" ht="18.75" x14ac:dyDescent="0.25">
      <c r="A9" s="16"/>
      <c r="B9" s="9" t="s">
        <v>10</v>
      </c>
      <c r="C9" s="11">
        <f>C10+C22</f>
        <v>12166.739</v>
      </c>
      <c r="D9" s="11">
        <f>SUM(D11:D48)</f>
        <v>6609.2</v>
      </c>
      <c r="E9" s="11">
        <f>SUM(E11:E48)</f>
        <v>2898.8</v>
      </c>
      <c r="F9" s="11">
        <f>SUM(F11:F48)</f>
        <v>11252</v>
      </c>
      <c r="G9" s="11">
        <f>SUM(G11:G48)</f>
        <v>1472.7460000000001</v>
      </c>
      <c r="H9" s="11">
        <f>SUM(H11:H48)</f>
        <v>897.226</v>
      </c>
      <c r="I9" s="11">
        <f>SUM(I11:I48)</f>
        <v>575.52</v>
      </c>
      <c r="J9" s="11"/>
      <c r="K9" s="9"/>
    </row>
    <row r="10" spans="1:11" s="49" customFormat="1" ht="16.5" x14ac:dyDescent="0.25">
      <c r="A10" s="50" t="s">
        <v>63</v>
      </c>
      <c r="B10" s="18" t="s">
        <v>62</v>
      </c>
      <c r="C10" s="19">
        <f>SUM(C11:C21)</f>
        <v>2457.239</v>
      </c>
      <c r="D10" s="19">
        <f t="shared" ref="D10:I10" si="0">SUM(D11:D21)</f>
        <v>1010</v>
      </c>
      <c r="E10" s="19">
        <f t="shared" si="0"/>
        <v>247</v>
      </c>
      <c r="F10" s="19">
        <f t="shared" si="0"/>
        <v>84</v>
      </c>
      <c r="G10" s="19">
        <f t="shared" si="0"/>
        <v>1472.7460000000001</v>
      </c>
      <c r="H10" s="19">
        <f t="shared" si="0"/>
        <v>897.226</v>
      </c>
      <c r="I10" s="19">
        <f t="shared" si="0"/>
        <v>575.52</v>
      </c>
      <c r="J10" s="19"/>
      <c r="K10" s="9"/>
    </row>
    <row r="11" spans="1:11" ht="33" x14ac:dyDescent="0.25">
      <c r="A11" s="20">
        <v>1</v>
      </c>
      <c r="B11" s="21" t="s">
        <v>11</v>
      </c>
      <c r="C11" s="37">
        <v>950</v>
      </c>
      <c r="D11" s="37">
        <v>900</v>
      </c>
      <c r="E11" s="37" t="s">
        <v>12</v>
      </c>
      <c r="F11" s="38">
        <v>50</v>
      </c>
      <c r="G11" s="39">
        <f>H11+I11</f>
        <v>611.89</v>
      </c>
      <c r="H11" s="39">
        <v>450</v>
      </c>
      <c r="I11" s="39">
        <f>160+1.89</f>
        <v>161.88999999999999</v>
      </c>
      <c r="J11" s="22" t="s">
        <v>57</v>
      </c>
      <c r="K11" s="13" t="s">
        <v>13</v>
      </c>
    </row>
    <row r="12" spans="1:11" ht="47.25" x14ac:dyDescent="0.25">
      <c r="A12" s="20">
        <v>2</v>
      </c>
      <c r="B12" s="21" t="s">
        <v>16</v>
      </c>
      <c r="C12" s="37">
        <v>157</v>
      </c>
      <c r="D12" s="37">
        <v>110</v>
      </c>
      <c r="E12" s="37">
        <v>47</v>
      </c>
      <c r="F12" s="38"/>
      <c r="G12" s="39">
        <f t="shared" ref="G12:G48" si="1">H12+I12</f>
        <v>110</v>
      </c>
      <c r="H12" s="39">
        <v>110</v>
      </c>
      <c r="I12" s="39"/>
      <c r="J12" s="22" t="s">
        <v>58</v>
      </c>
      <c r="K12" s="13" t="s">
        <v>13</v>
      </c>
    </row>
    <row r="13" spans="1:11" ht="31.5" x14ac:dyDescent="0.25">
      <c r="A13" s="20">
        <v>3</v>
      </c>
      <c r="B13" s="21" t="s">
        <v>44</v>
      </c>
      <c r="C13" s="40">
        <v>386</v>
      </c>
      <c r="D13" s="37"/>
      <c r="E13" s="37"/>
      <c r="F13" s="41"/>
      <c r="G13" s="39">
        <f t="shared" si="1"/>
        <v>207</v>
      </c>
      <c r="H13" s="39"/>
      <c r="I13" s="39">
        <v>207</v>
      </c>
      <c r="J13" s="26" t="s">
        <v>51</v>
      </c>
      <c r="K13" s="13"/>
    </row>
    <row r="14" spans="1:11" ht="31.5" x14ac:dyDescent="0.25">
      <c r="A14" s="20">
        <v>4</v>
      </c>
      <c r="B14" s="27" t="s">
        <v>45</v>
      </c>
      <c r="C14" s="40">
        <v>80</v>
      </c>
      <c r="D14" s="37"/>
      <c r="E14" s="37"/>
      <c r="F14" s="41"/>
      <c r="G14" s="39">
        <f t="shared" si="1"/>
        <v>65.5</v>
      </c>
      <c r="H14" s="39">
        <v>65</v>
      </c>
      <c r="I14" s="39">
        <v>0.5</v>
      </c>
      <c r="J14" s="26" t="s">
        <v>53</v>
      </c>
      <c r="K14" s="13"/>
    </row>
    <row r="15" spans="1:11" ht="47.25" x14ac:dyDescent="0.25">
      <c r="A15" s="20">
        <v>5</v>
      </c>
      <c r="B15" s="27" t="s">
        <v>46</v>
      </c>
      <c r="C15" s="42">
        <v>90</v>
      </c>
      <c r="D15" s="37"/>
      <c r="E15" s="37"/>
      <c r="F15" s="41"/>
      <c r="G15" s="39">
        <f t="shared" si="1"/>
        <v>73.27</v>
      </c>
      <c r="H15" s="43">
        <v>72.7</v>
      </c>
      <c r="I15" s="39">
        <v>0.56999999999999995</v>
      </c>
      <c r="J15" s="26" t="s">
        <v>52</v>
      </c>
      <c r="K15" s="13"/>
    </row>
    <row r="16" spans="1:11" ht="38.25" customHeight="1" x14ac:dyDescent="0.25">
      <c r="A16" s="20">
        <v>6</v>
      </c>
      <c r="B16" s="27" t="s">
        <v>47</v>
      </c>
      <c r="C16" s="42">
        <v>170</v>
      </c>
      <c r="D16" s="37"/>
      <c r="E16" s="37"/>
      <c r="F16" s="41"/>
      <c r="G16" s="39">
        <f t="shared" si="1"/>
        <v>120.56</v>
      </c>
      <c r="H16" s="43">
        <v>120</v>
      </c>
      <c r="I16" s="39">
        <v>0.56000000000000005</v>
      </c>
      <c r="J16" s="26" t="s">
        <v>54</v>
      </c>
      <c r="K16" s="13"/>
    </row>
    <row r="17" spans="1:11" ht="47.25" x14ac:dyDescent="0.25">
      <c r="A17" s="20">
        <v>7</v>
      </c>
      <c r="B17" s="27" t="s">
        <v>48</v>
      </c>
      <c r="C17" s="42">
        <v>240.9</v>
      </c>
      <c r="D17" s="37"/>
      <c r="E17" s="37"/>
      <c r="F17" s="41"/>
      <c r="G17" s="39">
        <f t="shared" si="1"/>
        <v>105</v>
      </c>
      <c r="H17" s="43"/>
      <c r="I17" s="43">
        <v>105</v>
      </c>
      <c r="J17" s="29" t="s">
        <v>60</v>
      </c>
      <c r="K17" s="13"/>
    </row>
    <row r="18" spans="1:11" ht="47.25" customHeight="1" x14ac:dyDescent="0.25">
      <c r="A18" s="20">
        <v>8</v>
      </c>
      <c r="B18" s="27" t="s">
        <v>49</v>
      </c>
      <c r="C18" s="42">
        <v>22.2</v>
      </c>
      <c r="D18" s="37"/>
      <c r="E18" s="37"/>
      <c r="F18" s="41"/>
      <c r="G18" s="39">
        <f t="shared" si="1"/>
        <v>20</v>
      </c>
      <c r="H18" s="39"/>
      <c r="I18" s="39">
        <v>20</v>
      </c>
      <c r="J18" s="26" t="s">
        <v>61</v>
      </c>
      <c r="K18" s="13"/>
    </row>
    <row r="19" spans="1:11" ht="50.25" customHeight="1" x14ac:dyDescent="0.25">
      <c r="A19" s="20">
        <v>9</v>
      </c>
      <c r="B19" s="27" t="s">
        <v>55</v>
      </c>
      <c r="C19" s="42">
        <v>67.138999999999996</v>
      </c>
      <c r="D19" s="37"/>
      <c r="E19" s="37"/>
      <c r="F19" s="41"/>
      <c r="G19" s="39">
        <f t="shared" si="1"/>
        <v>29.526</v>
      </c>
      <c r="H19" s="39">
        <v>29.526</v>
      </c>
      <c r="I19" s="39"/>
      <c r="J19" s="22" t="s">
        <v>57</v>
      </c>
      <c r="K19" s="13"/>
    </row>
    <row r="20" spans="1:11" ht="47.25" x14ac:dyDescent="0.25">
      <c r="A20" s="20">
        <v>10</v>
      </c>
      <c r="B20" s="27" t="s">
        <v>56</v>
      </c>
      <c r="C20" s="42">
        <v>60</v>
      </c>
      <c r="D20" s="37"/>
      <c r="E20" s="37"/>
      <c r="F20" s="41"/>
      <c r="G20" s="39">
        <f t="shared" si="1"/>
        <v>50</v>
      </c>
      <c r="H20" s="39">
        <v>50</v>
      </c>
      <c r="I20" s="39"/>
      <c r="J20" s="26" t="s">
        <v>52</v>
      </c>
      <c r="K20" s="13"/>
    </row>
    <row r="21" spans="1:11" ht="47.25" x14ac:dyDescent="0.25">
      <c r="A21" s="20">
        <v>11</v>
      </c>
      <c r="B21" s="21" t="s">
        <v>19</v>
      </c>
      <c r="C21" s="37">
        <v>234</v>
      </c>
      <c r="D21" s="37" t="s">
        <v>12</v>
      </c>
      <c r="E21" s="37">
        <v>200</v>
      </c>
      <c r="F21" s="38">
        <v>34</v>
      </c>
      <c r="G21" s="39">
        <f>H21+I21</f>
        <v>80</v>
      </c>
      <c r="H21" s="39"/>
      <c r="I21" s="39">
        <v>80</v>
      </c>
      <c r="J21" s="29" t="s">
        <v>59</v>
      </c>
      <c r="K21" s="13" t="s">
        <v>13</v>
      </c>
    </row>
    <row r="22" spans="1:11" s="49" customFormat="1" ht="16.5" x14ac:dyDescent="0.25">
      <c r="A22" s="47" t="s">
        <v>64</v>
      </c>
      <c r="B22" s="18" t="s">
        <v>65</v>
      </c>
      <c r="C22" s="44">
        <f>SUM(C23:C48)</f>
        <v>9709.5</v>
      </c>
      <c r="D22" s="44">
        <f t="shared" ref="D22:I22" si="2">SUM(D23:D48)</f>
        <v>2799.6</v>
      </c>
      <c r="E22" s="44">
        <f t="shared" si="2"/>
        <v>1325.9</v>
      </c>
      <c r="F22" s="44">
        <f t="shared" si="2"/>
        <v>5584</v>
      </c>
      <c r="G22" s="44">
        <f t="shared" si="2"/>
        <v>0</v>
      </c>
      <c r="H22" s="44">
        <f t="shared" si="2"/>
        <v>0</v>
      </c>
      <c r="I22" s="44">
        <f t="shared" si="2"/>
        <v>0</v>
      </c>
      <c r="J22" s="48"/>
      <c r="K22" s="9"/>
    </row>
    <row r="23" spans="1:11" s="3" customFormat="1" ht="49.5" x14ac:dyDescent="0.25">
      <c r="A23" s="20">
        <v>1</v>
      </c>
      <c r="B23" s="21" t="s">
        <v>14</v>
      </c>
      <c r="C23" s="40">
        <f>SUM(D23:E23)</f>
        <v>3285.5</v>
      </c>
      <c r="D23" s="37">
        <v>2354.6</v>
      </c>
      <c r="E23" s="37">
        <v>930.9</v>
      </c>
      <c r="F23" s="45"/>
      <c r="G23" s="39"/>
      <c r="H23" s="46"/>
      <c r="I23" s="46"/>
      <c r="J23" s="22" t="s">
        <v>57</v>
      </c>
      <c r="K23" s="13" t="s">
        <v>15</v>
      </c>
    </row>
    <row r="24" spans="1:11" ht="33" x14ac:dyDescent="0.25">
      <c r="A24" s="20">
        <v>2</v>
      </c>
      <c r="B24" s="21" t="s">
        <v>17</v>
      </c>
      <c r="C24" s="26">
        <v>1500</v>
      </c>
      <c r="D24" s="22" t="s">
        <v>12</v>
      </c>
      <c r="E24" s="22" t="s">
        <v>12</v>
      </c>
      <c r="F24" s="25">
        <v>1500</v>
      </c>
      <c r="G24" s="24">
        <f>H24+I24</f>
        <v>0</v>
      </c>
      <c r="H24" s="24"/>
      <c r="I24" s="24"/>
      <c r="J24" s="26"/>
      <c r="K24" s="13" t="s">
        <v>13</v>
      </c>
    </row>
    <row r="25" spans="1:11" ht="33" customHeight="1" x14ac:dyDescent="0.25">
      <c r="A25" s="20">
        <v>3</v>
      </c>
      <c r="B25" s="21" t="s">
        <v>18</v>
      </c>
      <c r="C25" s="22">
        <v>110</v>
      </c>
      <c r="D25" s="22">
        <v>100</v>
      </c>
      <c r="E25" s="22" t="s">
        <v>12</v>
      </c>
      <c r="F25" s="23">
        <v>10</v>
      </c>
      <c r="G25" s="24">
        <f>H25+I25</f>
        <v>0</v>
      </c>
      <c r="H25" s="24"/>
      <c r="I25" s="24"/>
      <c r="J25" s="22"/>
      <c r="K25" s="13"/>
    </row>
    <row r="26" spans="1:11" ht="33" x14ac:dyDescent="0.25">
      <c r="A26" s="20">
        <v>4</v>
      </c>
      <c r="B26" s="21" t="s">
        <v>20</v>
      </c>
      <c r="C26" s="22">
        <v>98</v>
      </c>
      <c r="D26" s="22" t="s">
        <v>12</v>
      </c>
      <c r="E26" s="22" t="s">
        <v>12</v>
      </c>
      <c r="F26" s="23">
        <v>98</v>
      </c>
      <c r="G26" s="24">
        <f t="shared" si="1"/>
        <v>0</v>
      </c>
      <c r="H26" s="24"/>
      <c r="I26" s="24"/>
      <c r="J26" s="22"/>
      <c r="K26" s="13" t="s">
        <v>13</v>
      </c>
    </row>
    <row r="27" spans="1:11" ht="33" x14ac:dyDescent="0.25">
      <c r="A27" s="20">
        <v>5</v>
      </c>
      <c r="B27" s="30" t="s">
        <v>21</v>
      </c>
      <c r="C27" s="20">
        <v>35</v>
      </c>
      <c r="D27" s="20" t="s">
        <v>12</v>
      </c>
      <c r="E27" s="20" t="s">
        <v>12</v>
      </c>
      <c r="F27" s="31">
        <v>35</v>
      </c>
      <c r="G27" s="24">
        <f t="shared" si="1"/>
        <v>0</v>
      </c>
      <c r="H27" s="28"/>
      <c r="I27" s="28"/>
      <c r="J27" s="20"/>
      <c r="K27" s="13" t="s">
        <v>13</v>
      </c>
    </row>
    <row r="28" spans="1:11" ht="33" x14ac:dyDescent="0.25">
      <c r="A28" s="20">
        <v>6</v>
      </c>
      <c r="B28" s="21" t="s">
        <v>22</v>
      </c>
      <c r="C28" s="20">
        <v>285</v>
      </c>
      <c r="D28" s="20">
        <v>285</v>
      </c>
      <c r="E28" s="20"/>
      <c r="F28" s="31"/>
      <c r="G28" s="24">
        <f t="shared" si="1"/>
        <v>0</v>
      </c>
      <c r="H28" s="28"/>
      <c r="I28" s="28"/>
      <c r="J28" s="20"/>
      <c r="K28" s="13" t="s">
        <v>13</v>
      </c>
    </row>
    <row r="29" spans="1:11" ht="33" x14ac:dyDescent="0.25">
      <c r="A29" s="20">
        <v>7</v>
      </c>
      <c r="B29" s="30" t="s">
        <v>23</v>
      </c>
      <c r="C29" s="20">
        <v>100</v>
      </c>
      <c r="D29" s="20" t="s">
        <v>12</v>
      </c>
      <c r="E29" s="20" t="s">
        <v>12</v>
      </c>
      <c r="F29" s="31">
        <v>100</v>
      </c>
      <c r="G29" s="24">
        <f t="shared" si="1"/>
        <v>0</v>
      </c>
      <c r="H29" s="28"/>
      <c r="I29" s="28"/>
      <c r="J29" s="20"/>
      <c r="K29" s="13" t="s">
        <v>13</v>
      </c>
    </row>
    <row r="30" spans="1:11" ht="33" x14ac:dyDescent="0.25">
      <c r="A30" s="20">
        <v>8</v>
      </c>
      <c r="B30" s="30" t="s">
        <v>24</v>
      </c>
      <c r="C30" s="20">
        <v>50</v>
      </c>
      <c r="D30" s="20" t="s">
        <v>12</v>
      </c>
      <c r="E30" s="20" t="s">
        <v>12</v>
      </c>
      <c r="F30" s="31">
        <v>50</v>
      </c>
      <c r="G30" s="24">
        <f t="shared" si="1"/>
        <v>0</v>
      </c>
      <c r="H30" s="28"/>
      <c r="I30" s="28"/>
      <c r="J30" s="20"/>
      <c r="K30" s="13" t="s">
        <v>13</v>
      </c>
    </row>
    <row r="31" spans="1:11" ht="33" x14ac:dyDescent="0.25">
      <c r="A31" s="20">
        <v>9</v>
      </c>
      <c r="B31" s="32" t="s">
        <v>25</v>
      </c>
      <c r="C31" s="20">
        <v>150</v>
      </c>
      <c r="D31" s="20"/>
      <c r="E31" s="20"/>
      <c r="F31" s="31">
        <v>150</v>
      </c>
      <c r="G31" s="24">
        <f t="shared" si="1"/>
        <v>0</v>
      </c>
      <c r="H31" s="28"/>
      <c r="I31" s="28"/>
      <c r="J31" s="20"/>
      <c r="K31" s="13" t="s">
        <v>13</v>
      </c>
    </row>
    <row r="32" spans="1:11" ht="33.75" customHeight="1" x14ac:dyDescent="0.25">
      <c r="A32" s="20">
        <v>10</v>
      </c>
      <c r="B32" s="21" t="s">
        <v>66</v>
      </c>
      <c r="C32" s="22">
        <v>200</v>
      </c>
      <c r="D32" s="22" t="s">
        <v>12</v>
      </c>
      <c r="E32" s="22" t="s">
        <v>12</v>
      </c>
      <c r="F32" s="23">
        <v>200</v>
      </c>
      <c r="G32" s="24">
        <f t="shared" si="1"/>
        <v>0</v>
      </c>
      <c r="H32" s="24"/>
      <c r="I32" s="24"/>
      <c r="J32" s="22"/>
      <c r="K32" s="13"/>
    </row>
    <row r="33" spans="1:11" ht="21" customHeight="1" x14ac:dyDescent="0.25">
      <c r="A33" s="20">
        <v>11</v>
      </c>
      <c r="B33" s="21" t="s">
        <v>26</v>
      </c>
      <c r="C33" s="22">
        <v>500</v>
      </c>
      <c r="D33" s="22" t="s">
        <v>12</v>
      </c>
      <c r="E33" s="22" t="s">
        <v>12</v>
      </c>
      <c r="F33" s="23">
        <v>500</v>
      </c>
      <c r="G33" s="24">
        <f t="shared" si="1"/>
        <v>0</v>
      </c>
      <c r="H33" s="24"/>
      <c r="I33" s="24"/>
      <c r="J33" s="22"/>
      <c r="K33" s="13"/>
    </row>
    <row r="34" spans="1:11" ht="31.5" x14ac:dyDescent="0.25">
      <c r="A34" s="20">
        <v>12</v>
      </c>
      <c r="B34" s="21" t="s">
        <v>27</v>
      </c>
      <c r="C34" s="22">
        <v>500</v>
      </c>
      <c r="D34" s="22" t="s">
        <v>12</v>
      </c>
      <c r="E34" s="22" t="s">
        <v>12</v>
      </c>
      <c r="F34" s="23">
        <v>500</v>
      </c>
      <c r="G34" s="24">
        <f t="shared" si="1"/>
        <v>0</v>
      </c>
      <c r="H34" s="24"/>
      <c r="I34" s="24"/>
      <c r="J34" s="22"/>
      <c r="K34" s="13"/>
    </row>
    <row r="35" spans="1:11" ht="33" customHeight="1" x14ac:dyDescent="0.25">
      <c r="A35" s="20">
        <v>13</v>
      </c>
      <c r="B35" s="33" t="s">
        <v>28</v>
      </c>
      <c r="C35" s="22">
        <v>60</v>
      </c>
      <c r="D35" s="22">
        <v>60</v>
      </c>
      <c r="E35" s="22" t="s">
        <v>12</v>
      </c>
      <c r="F35" s="23" t="s">
        <v>12</v>
      </c>
      <c r="G35" s="24">
        <f t="shared" si="1"/>
        <v>0</v>
      </c>
      <c r="H35" s="24"/>
      <c r="I35" s="24"/>
      <c r="J35" s="22"/>
      <c r="K35" s="13"/>
    </row>
    <row r="36" spans="1:11" ht="31.5" x14ac:dyDescent="0.25">
      <c r="A36" s="20">
        <v>14</v>
      </c>
      <c r="B36" s="30" t="s">
        <v>29</v>
      </c>
      <c r="C36" s="20">
        <v>250</v>
      </c>
      <c r="D36" s="20" t="s">
        <v>12</v>
      </c>
      <c r="E36" s="20">
        <v>100</v>
      </c>
      <c r="F36" s="31">
        <v>150</v>
      </c>
      <c r="G36" s="24">
        <f t="shared" si="1"/>
        <v>0</v>
      </c>
      <c r="H36" s="28"/>
      <c r="I36" s="28"/>
      <c r="J36" s="20"/>
      <c r="K36" s="12"/>
    </row>
    <row r="37" spans="1:11" ht="16.5" x14ac:dyDescent="0.25">
      <c r="A37" s="20">
        <v>15</v>
      </c>
      <c r="B37" s="30" t="s">
        <v>30</v>
      </c>
      <c r="C37" s="20">
        <v>31</v>
      </c>
      <c r="D37" s="20" t="s">
        <v>12</v>
      </c>
      <c r="E37" s="20" t="s">
        <v>12</v>
      </c>
      <c r="F37" s="31">
        <v>31</v>
      </c>
      <c r="G37" s="24">
        <f t="shared" si="1"/>
        <v>0</v>
      </c>
      <c r="H37" s="28"/>
      <c r="I37" s="28"/>
      <c r="J37" s="20"/>
      <c r="K37" s="12"/>
    </row>
    <row r="38" spans="1:11" ht="16.5" x14ac:dyDescent="0.25">
      <c r="A38" s="20">
        <v>16</v>
      </c>
      <c r="B38" s="30" t="s">
        <v>31</v>
      </c>
      <c r="C38" s="20">
        <v>50</v>
      </c>
      <c r="D38" s="20" t="s">
        <v>12</v>
      </c>
      <c r="E38" s="20">
        <v>20</v>
      </c>
      <c r="F38" s="31">
        <v>30</v>
      </c>
      <c r="G38" s="24">
        <f t="shared" si="1"/>
        <v>0</v>
      </c>
      <c r="H38" s="28"/>
      <c r="I38" s="28"/>
      <c r="J38" s="20"/>
      <c r="K38" s="12"/>
    </row>
    <row r="39" spans="1:11" ht="16.5" x14ac:dyDescent="0.25">
      <c r="A39" s="20">
        <v>17</v>
      </c>
      <c r="B39" s="30" t="s">
        <v>32</v>
      </c>
      <c r="C39" s="20">
        <v>30</v>
      </c>
      <c r="D39" s="20" t="s">
        <v>12</v>
      </c>
      <c r="E39" s="20" t="s">
        <v>12</v>
      </c>
      <c r="F39" s="31">
        <v>30</v>
      </c>
      <c r="G39" s="24">
        <f t="shared" si="1"/>
        <v>0</v>
      </c>
      <c r="H39" s="28"/>
      <c r="I39" s="28"/>
      <c r="J39" s="20"/>
      <c r="K39" s="12"/>
    </row>
    <row r="40" spans="1:11" ht="16.5" x14ac:dyDescent="0.25">
      <c r="A40" s="20">
        <v>18</v>
      </c>
      <c r="B40" s="30" t="s">
        <v>33</v>
      </c>
      <c r="C40" s="20">
        <v>50</v>
      </c>
      <c r="D40" s="20" t="s">
        <v>12</v>
      </c>
      <c r="E40" s="20" t="s">
        <v>12</v>
      </c>
      <c r="F40" s="31">
        <v>50</v>
      </c>
      <c r="G40" s="24">
        <f t="shared" si="1"/>
        <v>0</v>
      </c>
      <c r="H40" s="28"/>
      <c r="I40" s="28"/>
      <c r="J40" s="20"/>
      <c r="K40" s="12"/>
    </row>
    <row r="41" spans="1:11" ht="16.5" x14ac:dyDescent="0.25">
      <c r="A41" s="20">
        <v>19</v>
      </c>
      <c r="B41" s="30" t="s">
        <v>34</v>
      </c>
      <c r="C41" s="20">
        <v>500</v>
      </c>
      <c r="D41" s="20"/>
      <c r="E41" s="20">
        <v>100</v>
      </c>
      <c r="F41" s="31">
        <v>400</v>
      </c>
      <c r="G41" s="24">
        <f t="shared" si="1"/>
        <v>0</v>
      </c>
      <c r="H41" s="28"/>
      <c r="I41" s="28"/>
      <c r="J41" s="20"/>
      <c r="K41" s="12"/>
    </row>
    <row r="42" spans="1:11" ht="16.5" x14ac:dyDescent="0.25">
      <c r="A42" s="20">
        <v>20</v>
      </c>
      <c r="B42" s="30" t="s">
        <v>35</v>
      </c>
      <c r="C42" s="20">
        <v>60</v>
      </c>
      <c r="D42" s="20" t="s">
        <v>12</v>
      </c>
      <c r="E42" s="20">
        <v>30</v>
      </c>
      <c r="F42" s="31">
        <v>30</v>
      </c>
      <c r="G42" s="24">
        <f t="shared" si="1"/>
        <v>0</v>
      </c>
      <c r="H42" s="28"/>
      <c r="I42" s="28"/>
      <c r="J42" s="20"/>
      <c r="K42" s="12"/>
    </row>
    <row r="43" spans="1:11" ht="16.5" x14ac:dyDescent="0.25">
      <c r="A43" s="20">
        <v>21</v>
      </c>
      <c r="B43" s="30" t="s">
        <v>36</v>
      </c>
      <c r="C43" s="20">
        <v>60</v>
      </c>
      <c r="D43" s="20" t="s">
        <v>12</v>
      </c>
      <c r="E43" s="20">
        <v>30</v>
      </c>
      <c r="F43" s="31">
        <v>30</v>
      </c>
      <c r="G43" s="24">
        <f t="shared" si="1"/>
        <v>0</v>
      </c>
      <c r="H43" s="28"/>
      <c r="I43" s="28"/>
      <c r="J43" s="20"/>
      <c r="K43" s="12"/>
    </row>
    <row r="44" spans="1:11" ht="16.5" x14ac:dyDescent="0.25">
      <c r="A44" s="20">
        <v>22</v>
      </c>
      <c r="B44" s="30" t="s">
        <v>37</v>
      </c>
      <c r="C44" s="20">
        <v>100</v>
      </c>
      <c r="D44" s="20" t="s">
        <v>12</v>
      </c>
      <c r="E44" s="20">
        <v>100</v>
      </c>
      <c r="F44" s="31" t="s">
        <v>12</v>
      </c>
      <c r="G44" s="24">
        <f t="shared" si="1"/>
        <v>0</v>
      </c>
      <c r="H44" s="28"/>
      <c r="I44" s="28"/>
      <c r="J44" s="20"/>
      <c r="K44" s="12"/>
    </row>
    <row r="45" spans="1:11" ht="16.5" x14ac:dyDescent="0.25">
      <c r="A45" s="20">
        <v>23</v>
      </c>
      <c r="B45" s="30" t="s">
        <v>38</v>
      </c>
      <c r="C45" s="20">
        <v>35</v>
      </c>
      <c r="D45" s="20" t="s">
        <v>12</v>
      </c>
      <c r="E45" s="20" t="s">
        <v>12</v>
      </c>
      <c r="F45" s="31">
        <v>35</v>
      </c>
      <c r="G45" s="24">
        <f t="shared" si="1"/>
        <v>0</v>
      </c>
      <c r="H45" s="28"/>
      <c r="I45" s="28"/>
      <c r="J45" s="20"/>
      <c r="K45" s="12"/>
    </row>
    <row r="46" spans="1:11" ht="30.75" customHeight="1" x14ac:dyDescent="0.25">
      <c r="A46" s="20">
        <v>24</v>
      </c>
      <c r="B46" s="30" t="s">
        <v>39</v>
      </c>
      <c r="C46" s="20">
        <v>150</v>
      </c>
      <c r="D46" s="20" t="s">
        <v>12</v>
      </c>
      <c r="E46" s="20" t="s">
        <v>12</v>
      </c>
      <c r="F46" s="31">
        <v>150</v>
      </c>
      <c r="G46" s="24">
        <f t="shared" si="1"/>
        <v>0</v>
      </c>
      <c r="H46" s="28"/>
      <c r="I46" s="28"/>
      <c r="J46" s="20"/>
      <c r="K46" s="12"/>
    </row>
    <row r="47" spans="1:11" ht="31.5" x14ac:dyDescent="0.25">
      <c r="A47" s="20">
        <v>25</v>
      </c>
      <c r="B47" s="30" t="s">
        <v>40</v>
      </c>
      <c r="C47" s="20">
        <v>20</v>
      </c>
      <c r="D47" s="20"/>
      <c r="E47" s="20">
        <v>15</v>
      </c>
      <c r="F47" s="31">
        <v>5</v>
      </c>
      <c r="G47" s="24">
        <f t="shared" si="1"/>
        <v>0</v>
      </c>
      <c r="H47" s="28"/>
      <c r="I47" s="28"/>
      <c r="J47" s="20"/>
      <c r="K47" s="12"/>
    </row>
    <row r="48" spans="1:11" ht="31.5" x14ac:dyDescent="0.25">
      <c r="A48" s="20">
        <v>26</v>
      </c>
      <c r="B48" s="30" t="s">
        <v>41</v>
      </c>
      <c r="C48" s="34">
        <v>1500</v>
      </c>
      <c r="D48" s="20" t="s">
        <v>12</v>
      </c>
      <c r="E48" s="20" t="s">
        <v>12</v>
      </c>
      <c r="F48" s="35">
        <v>1500</v>
      </c>
      <c r="G48" s="24">
        <f t="shared" si="1"/>
        <v>0</v>
      </c>
      <c r="H48" s="28"/>
      <c r="I48" s="28"/>
      <c r="J48" s="34"/>
      <c r="K48" s="12"/>
    </row>
    <row r="49" spans="1:1" ht="18.75" x14ac:dyDescent="0.25">
      <c r="A49" s="17"/>
    </row>
  </sheetData>
  <mergeCells count="10">
    <mergeCell ref="A6:A8"/>
    <mergeCell ref="B6:B8"/>
    <mergeCell ref="C6:C8"/>
    <mergeCell ref="D6:F7"/>
    <mergeCell ref="A1:K1"/>
    <mergeCell ref="A2:K2"/>
    <mergeCell ref="A3:K3"/>
    <mergeCell ref="E5:K5"/>
    <mergeCell ref="G6:I7"/>
    <mergeCell ref="J6:J8"/>
  </mergeCells>
  <printOptions horizontalCentered="1"/>
  <pageMargins left="0" right="0" top="0.5" bottom="0.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Sheet1!_Toc83769657</vt:lpstr>
      <vt:lpstr>Sheet1!_Toc90651420</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Binh</dc:creator>
  <cp:lastModifiedBy>Thanh Binh</cp:lastModifiedBy>
  <cp:lastPrinted>2022-04-14T08:43:35Z</cp:lastPrinted>
  <dcterms:created xsi:type="dcterms:W3CDTF">2022-04-05T10:30:15Z</dcterms:created>
  <dcterms:modified xsi:type="dcterms:W3CDTF">2022-04-14T08:43:41Z</dcterms:modified>
</cp:coreProperties>
</file>